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 2024\FORMATOS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28680" yWindow="-120" windowWidth="21840" windowHeight="13020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G18" i="1"/>
  <c r="H18" i="1" s="1"/>
  <c r="F18" i="1"/>
  <c r="D18" i="1"/>
  <c r="C18" i="1"/>
  <c r="G8" i="1"/>
  <c r="G26" i="1" s="1"/>
  <c r="F8" i="1"/>
  <c r="D8" i="1"/>
  <c r="C8" i="1"/>
  <c r="F26" i="1" l="1"/>
  <c r="E24" i="1"/>
  <c r="E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<sst xmlns="http://schemas.openxmlformats.org/spreadsheetml/2006/main" count="40" uniqueCount="36">
  <si>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</si>
  <si>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</si>
  <si>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</si>
  <si>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</si>
  <si>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</si>
  <si>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</si>
  <si>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</si>
  <si>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</si>
  <si>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</si>
  <si>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</si>
  <si>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</si>
  <si>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</si>
  <si>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</si>
  <si>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</si>
  <si>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</si>
  <si>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</si>
  <si>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</si>
  <si>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</si>
  <si>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</si>
  <si>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</si>
  <si>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</si>
  <si>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</si>
  <si>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</si>
  <si>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</si>
  <si>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</si>
  <si>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</si>
  <si>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</si>
  <si>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</si>
  <si>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</si>
  <si>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al 31 de diciembre del 2024</t>
  </si>
  <si>
    <t>Junta Municipal de Agua y Saneamiento de Valle de Allende</t>
  </si>
  <si>
    <t>“Bajo protesta de decir verdad declaramos que los Estados Financieros y sus notas, son razonablemente correctos y son responsabilidad del emisor.”</t>
  </si>
  <si>
    <t xml:space="preserve">                                                Lic. Juan Manuel Ramos García</t>
  </si>
  <si>
    <t xml:space="preserve">                                                         Director Ejecutivo</t>
  </si>
  <si>
    <t>L.C. Claudia Yasmin Natividad Ochoa</t>
  </si>
  <si>
    <t xml:space="preserve">    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</si>
</sst>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1D1C1D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29</xdr:row>
      <xdr:rowOff>66675</xdr:rowOff>
    </xdr:from>
    <xdr:to>
      <xdr:col>1</xdr:col>
      <xdr:colOff>3114675</xdr:colOff>
      <xdr:row>33</xdr:row>
      <xdr:rowOff>134620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5172075"/>
          <a:ext cx="1743075" cy="677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161925</xdr:colOff>
      <xdr:row>30</xdr:row>
      <xdr:rowOff>9525</xdr:rowOff>
    </xdr:from>
    <xdr:to>
      <xdr:col>3</xdr:col>
      <xdr:colOff>767292</xdr:colOff>
      <xdr:row>33</xdr:row>
      <xdr:rowOff>123825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267325"/>
          <a:ext cx="1672167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topLeftCell="A12" workbookViewId="0">
      <selection activeCell="F34" sqref="F34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8" width="11.42578125" style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30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29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8128829</v>
      </c>
      <c r="D8" s="18">
        <f>SUM(D9:D16)</f>
        <v>937</v>
      </c>
      <c r="E8" s="21">
        <f t="shared" ref="E8:E16" si="0">C8+D8</f>
        <v>8129766</v>
      </c>
      <c r="F8" s="18">
        <f>SUM(F9:F16)</f>
        <v>7293086</v>
      </c>
      <c r="G8" s="21">
        <f>SUM(G9:G16)</f>
        <v>7293086</v>
      </c>
      <c r="H8" s="5">
        <f t="shared" ref="H8:H16" si="1">G8-C8</f>
        <v>-835743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8128829</v>
      </c>
      <c r="D12" s="19">
        <v>937</v>
      </c>
      <c r="E12" s="23">
        <f t="shared" si="0"/>
        <v>8129766</v>
      </c>
      <c r="F12" s="19">
        <v>7293086</v>
      </c>
      <c r="G12" s="22">
        <v>7293086</v>
      </c>
      <c r="H12" s="7">
        <f t="shared" si="1"/>
        <v>-835743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6841</v>
      </c>
      <c r="D18" s="18">
        <f>SUM(D19:D22)</f>
        <v>1938106</v>
      </c>
      <c r="E18" s="21">
        <f>C18+D18</f>
        <v>1944947</v>
      </c>
      <c r="F18" s="18">
        <f>SUM(F19:F22)</f>
        <v>1944334</v>
      </c>
      <c r="G18" s="21">
        <f>SUM(G19:G22)</f>
        <v>1944334</v>
      </c>
      <c r="H18" s="5">
        <f>G18-C18</f>
        <v>1937493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6841</v>
      </c>
      <c r="D22" s="19">
        <v>1938106</v>
      </c>
      <c r="E22" s="23">
        <f>C22+D22</f>
        <v>1944947</v>
      </c>
      <c r="F22" s="19">
        <v>1944334</v>
      </c>
      <c r="G22" s="22">
        <v>1944334</v>
      </c>
      <c r="H22" s="7">
        <f>G22-C22</f>
        <v>1937493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250000</v>
      </c>
      <c r="E24" s="21">
        <f>C24+D24</f>
        <v>250000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250000</v>
      </c>
      <c r="E25" s="23">
        <f>C25+D25</f>
        <v>250000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8135670</v>
      </c>
      <c r="D26" s="26">
        <f>SUM(D24,D18,D8)</f>
        <v>2189043</v>
      </c>
      <c r="E26" s="15">
        <f>SUM(D26,C26)</f>
        <v>10324713</v>
      </c>
      <c r="F26" s="26">
        <f>SUM(F24,F18,F8)</f>
        <v>9237420</v>
      </c>
      <c r="G26" s="15">
        <f>SUM(G24,G18,G8)</f>
        <v>9237420</v>
      </c>
      <c r="H26" s="28">
        <f>SUM(G26-C26)</f>
        <v>1101750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>
      <c r="B29" s="48" t="s">
        <v>31</v>
      </c>
      <c r="C29" s="49"/>
    </row>
    <row r="30" spans="2:8" s="3" customFormat="1" x14ac:dyDescent="0.2"/>
    <row r="31" spans="2:8" s="3" customFormat="1" x14ac:dyDescent="0.2"/>
    <row r="32" spans="2:8" s="3" customFormat="1" x14ac:dyDescent="0.2"/>
    <row r="33" spans="2:3" s="3" customFormat="1" x14ac:dyDescent="0.2"/>
    <row r="34" spans="2:3" s="3" customFormat="1" x14ac:dyDescent="0.2"/>
    <row r="35" spans="2:3" s="3" customFormat="1" x14ac:dyDescent="0.2">
      <c r="B35" s="3" t="s">
        <v>32</v>
      </c>
      <c r="C35" s="3" t="s">
        <v>34</v>
      </c>
    </row>
    <row r="36" spans="2:3" s="3" customFormat="1" x14ac:dyDescent="0.2">
      <c r="B36" s="3" t="s">
        <v>33</v>
      </c>
      <c r="C36" s="3" t="s">
        <v>35</v>
      </c>
    </row>
    <row r="37" spans="2:3" s="3" customFormat="1" x14ac:dyDescent="0.2"/>
    <row r="38" spans="2:3" s="3" customFormat="1" x14ac:dyDescent="0.2"/>
    <row r="39" spans="2:3" s="3" customFormat="1" x14ac:dyDescent="0.2"/>
    <row r="40" spans="2:3" s="3" customFormat="1" x14ac:dyDescent="0.2"/>
    <row r="41" spans="2:3" s="3" customFormat="1" x14ac:dyDescent="0.2"/>
    <row r="42" spans="2:3" s="3" customFormat="1" x14ac:dyDescent="0.2"/>
    <row r="43" spans="2:3" s="3" customFormat="1" x14ac:dyDescent="0.2"/>
    <row r="44" spans="2:3" s="3" customFormat="1" x14ac:dyDescent="0.2"/>
    <row r="45" spans="2:3" s="3" customFormat="1" x14ac:dyDescent="0.2"/>
    <row r="46" spans="2:3" s="3" customFormat="1" x14ac:dyDescent="0.2"/>
    <row r="47" spans="2:3" s="3" customFormat="1" x14ac:dyDescent="0.2"/>
    <row r="48" spans="2: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gisel samantha ayala natividad</cp:lastModifiedBy>
  <cp:lastPrinted>2025-01-31T06:31:32Z</cp:lastPrinted>
  <dcterms:created xsi:type="dcterms:W3CDTF">2019-12-05T18:23:32Z</dcterms:created>
  <dcterms:modified xsi:type="dcterms:W3CDTF">2025-01-31T06:31:38Z</dcterms:modified>
</cp:coreProperties>
</file>